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\Desktop\"/>
    </mc:Choice>
  </mc:AlternateContent>
  <bookViews>
    <workbookView xWindow="480" yWindow="540" windowWidth="27525" windowHeight="12015" tabRatio="749"/>
  </bookViews>
  <sheets>
    <sheet name="Spring_Loadcell" sheetId="10" r:id="rId1"/>
  </sheets>
  <calcPr calcId="152511"/>
</workbook>
</file>

<file path=xl/calcChain.xml><?xml version="1.0" encoding="utf-8"?>
<calcChain xmlns="http://schemas.openxmlformats.org/spreadsheetml/2006/main">
  <c r="C16" i="10" l="1"/>
  <c r="C14" i="10" l="1"/>
  <c r="C4" i="10"/>
  <c r="C10" i="10" l="1"/>
  <c r="C13" i="10" l="1"/>
  <c r="C15" i="10" s="1"/>
</calcChain>
</file>

<file path=xl/sharedStrings.xml><?xml version="1.0" encoding="utf-8"?>
<sst xmlns="http://schemas.openxmlformats.org/spreadsheetml/2006/main" count="15" uniqueCount="15">
  <si>
    <t>Smallest Measurable Distance</t>
  </si>
  <si>
    <t>Linear Pot Travel (in)</t>
  </si>
  <si>
    <t>Spring Rate (lb/in)</t>
  </si>
  <si>
    <t>Smallest Measurable force (lbs)</t>
  </si>
  <si>
    <t>Spring Compressed Length</t>
  </si>
  <si>
    <t>Arduino Uno bit Resolution</t>
  </si>
  <si>
    <t>User Defined:</t>
  </si>
  <si>
    <t>Calculated:</t>
  </si>
  <si>
    <t>Linear Pot Resistance (ohm)</t>
  </si>
  <si>
    <t>Spring Length Uncompressed(in)</t>
  </si>
  <si>
    <t>Total Usable Spring force (lb)</t>
  </si>
  <si>
    <t>These are the calculations behind the 3d printed load cell.</t>
  </si>
  <si>
    <t>Scale Factor Used in Arduino (lb/v)</t>
  </si>
  <si>
    <t>Excitation Voltage supplied by Arduino Uno (Volts DC)</t>
  </si>
  <si>
    <t>Constants: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</si>
</sst>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1"/>
    <xf numFmtId="0" fontId="2" fillId="0" borderId="0" xfId="0" applyFont="1"/>
    <xf numFmtId="164" fontId="2" fillId="0" borderId="0" xfId="0" applyNumberFormat="1" applyFont="1"/>
    <xf numFmtId="165" fontId="0" fillId="0" borderId="0" xfId="0" applyNumberFormat="1"/>
    <xf numFmtId="164" fontId="0" fillId="0" borderId="0" xfId="0" applyNumberFormat="1"/>
    <xf numFmtId="0" fontId="0" fillId="0" borderId="0" xfId="0" quotePrefix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8"/>
  <sheetViews>
    <sheetView tabSelected="1" workbookViewId="0">
      <selection activeCell="I17" sqref="I17"/>
    </sheetView>
  </sheetViews>
  <sheetFormatPr defaultRowHeight="15" x14ac:dyDescent="0.25"/>
  <cols>
    <col min="2" max="2" width="14.42578125" customWidth="1"/>
  </cols>
  <sheetData>
    <row r="2" spans="2:9" x14ac:dyDescent="0.25">
      <c r="C2" t="s">
        <v>11</v>
      </c>
      <c r="I2" s="1"/>
    </row>
    <row r="3" spans="2:9" x14ac:dyDescent="0.25">
      <c r="I3" s="1"/>
    </row>
    <row r="4" spans="2:9" x14ac:dyDescent="0.25">
      <c r="B4" t="s">
        <v>6</v>
      </c>
      <c r="C4" s="3">
        <f>60/25.4</f>
        <v>2.3622047244094491</v>
      </c>
      <c r="D4" t="s">
        <v>1</v>
      </c>
      <c r="I4" s="1"/>
    </row>
    <row r="5" spans="2:9" x14ac:dyDescent="0.25">
      <c r="C5" s="2">
        <v>10000</v>
      </c>
      <c r="D5" t="s">
        <v>8</v>
      </c>
    </row>
    <row r="6" spans="2:9" x14ac:dyDescent="0.25">
      <c r="C6" s="2">
        <v>3</v>
      </c>
      <c r="D6" t="s">
        <v>9</v>
      </c>
    </row>
    <row r="7" spans="2:9" x14ac:dyDescent="0.25">
      <c r="C7" s="2">
        <v>5.0999999999999996</v>
      </c>
      <c r="D7" t="s">
        <v>2</v>
      </c>
    </row>
    <row r="8" spans="2:9" x14ac:dyDescent="0.25">
      <c r="C8" s="2">
        <v>0.75</v>
      </c>
      <c r="D8" t="s">
        <v>4</v>
      </c>
    </row>
    <row r="10" spans="2:9" x14ac:dyDescent="0.25">
      <c r="B10" t="s">
        <v>14</v>
      </c>
      <c r="C10">
        <f>2^10</f>
        <v>1024</v>
      </c>
      <c r="D10" t="s">
        <v>5</v>
      </c>
    </row>
    <row r="11" spans="2:9" x14ac:dyDescent="0.25">
      <c r="C11">
        <v>5</v>
      </c>
      <c r="D11" t="s">
        <v>13</v>
      </c>
    </row>
    <row r="13" spans="2:9" x14ac:dyDescent="0.25">
      <c r="B13" t="s">
        <v>7</v>
      </c>
      <c r="C13" s="4">
        <f>C4/C10</f>
        <v>2.3068405511811026E-3</v>
      </c>
      <c r="D13" t="s">
        <v>0</v>
      </c>
    </row>
    <row r="14" spans="2:9" x14ac:dyDescent="0.25">
      <c r="C14" s="5">
        <f>IF((C7*C4+0.4-C8)&gt;((C6-C8)*C7),(C6-C8)*C7,C7*C4+0.4-C8)</f>
        <v>11.475</v>
      </c>
      <c r="D14" t="s">
        <v>10</v>
      </c>
      <c r="G14" s="6"/>
    </row>
    <row r="15" spans="2:9" x14ac:dyDescent="0.25">
      <c r="C15" s="4">
        <f>C7*C13</f>
        <v>1.1764886811023622E-2</v>
      </c>
      <c r="D15" t="s">
        <v>3</v>
      </c>
    </row>
    <row r="16" spans="2:9" x14ac:dyDescent="0.25">
      <c r="C16">
        <f>C14/C11</f>
        <v>2.2949999999999999</v>
      </c>
      <c r="D16" t="s">
        <v>12</v>
      </c>
    </row>
    <row r="17" spans="11:11" x14ac:dyDescent="0.25">
      <c r="K17" s="1"/>
    </row>
    <row r="18" spans="11:11" x14ac:dyDescent="0.25">
      <c r="K18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Spring_Loadcell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Graham</dc:creator>
  <cp:lastModifiedBy>Michael</cp:lastModifiedBy>
  <dcterms:created xsi:type="dcterms:W3CDTF">2013-03-11T15:56:26Z</dcterms:created>
  <dcterms:modified xsi:type="dcterms:W3CDTF">2016-05-14T23:52:01Z</dcterms:modified>
</cp:coreProperties>
</file>