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Documenten\Stephanie\nmct eerst jaar\semester2\project1\eindwerk\fa+bom\"/>
    </mc:Choice>
  </mc:AlternateContent>
  <bookViews>
    <workbookView xWindow="0" yWindow="0" windowWidth="20160" windowHeight="8700" tabRatio="500"/>
  </bookViews>
  <sheets>
    <sheet name="BillOfMaterials" sheetId="1" r:id="rId1"/>
    <sheet name="Revisions" sheetId="2" r:id="rId2"/>
    <sheet name="Example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1" i="1" l="1"/>
  <c r="E26" i="1"/>
  <c r="C8" i="1"/>
  <c r="J17" i="1"/>
  <c r="J15" i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6" i="1"/>
  <c r="J18" i="1"/>
  <c r="J19" i="1"/>
  <c r="J20" i="1"/>
  <c r="J22" i="1"/>
  <c r="J23" i="1"/>
  <c r="J24" i="1"/>
  <c r="J25" i="1"/>
  <c r="J26" i="1"/>
  <c r="C9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<sst xmlns="http://schemas.openxmlformats.org/spreadsheetml/2006/main" count="213" uniqueCount="112">
  <si>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</si>
  <si>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</si>
  <si>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</si>
  <si>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</si>
  <si>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</si>
  <si>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</si>
  <si>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</si>
  <si>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</si>
  <si>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</si>
  <si>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</si>
  <si>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</si>
  <si>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</si>
  <si>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</si>
  <si>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</si>
  <si>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</si>
  <si>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</si>
  <si>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</si>
  <si>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</si>
  <si>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</si>
  <si>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</si>
  <si>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</si>
  <si>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</si>
  <si>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</si>
  <si>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</si>
  <si>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</si>
  <si>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</si>
  <si>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</si>
  <si>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</si>
  <si>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</si>
  <si>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</si>
  <si>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</si>
  <si>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</si>
  <si>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</si>
  <si>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</si>
  <si>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</si>
  <si>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</si>
  <si>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</si>
  <si>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</si>
  <si>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</si>
  <si>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</si>
  <si>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</si>
  <si>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</si>
  <si>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</si>
  <si>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</si>
  <si>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</si>
  <si>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</si>
  <si>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</si>
  <si>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</si>
  <si>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</si>
  <si>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</si>
  <si>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</si>
  <si>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</si>
  <si>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</si>
  <si>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</si>
  <si>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</si>
  <si>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</si>
  <si>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</si>
  <si>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</si>
  <si>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</si>
  <si>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</si>
  <si>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</si>
  <si>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</si>
  <si>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</si>
  <si>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</si>
  <si>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</si>
  <si>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</si>
  <si>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</si>
  <si>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</si>
  <si>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</si>
  <si>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</si>
  <si>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1NMCT4</t>
  </si>
  <si>
    <t>Stephanie</t>
  </si>
  <si>
    <t>Minne</t>
  </si>
  <si>
    <t>Qty (hoeveelheid)</t>
  </si>
  <si>
    <t>Supplier (waar te vinden)</t>
  </si>
  <si>
    <t>also available from (alternatieve plaats)</t>
  </si>
  <si>
    <t>http://www.dx.com/nl/p/open-smart-round-film-force-sensitive-resistor-50n-5kg-fsr-sensor-477803?tc=EUR&amp;ta=BE&amp;gclid=EAIaIQobChMI0dfF0J3Q2QIVCc0bCh3MwAv8EAYYASABEgLGOPD_BwE#.Wp-zw-jOVPZ</t>
  </si>
  <si>
    <t>raspberry pi 3</t>
  </si>
  <si>
    <t>https://www.raspi-shop.be/carte-meres/819-raspberry-pi-3-de-stock--3232100008199.html?src=raspberrypi</t>
  </si>
  <si>
    <t>https://nl.aliexpress.com/item/Original-Raspberry-Pi-3-Model-B-RPI-3-with-1GB-RAM-1-2GHz-Quad-Core-ARM/32621745026.html</t>
  </si>
  <si>
    <t>rgb leds</t>
  </si>
  <si>
    <t>https://www.banggood.com/60pcs-RGB-LED-Diode-8mm-RedGreenBlue-4-Pin-Light-Emitting-Diode-p-1091398.html?gmcCountry=BE&amp;currency=EUR&amp;utm_source=googleshopping&amp;utm_medium=cpc_elc&amp;utm_content=zouzou&amp;utm_campaign=usc-be-test-pc-nl&amp;gclid=EAIaIQobChMIoNivufjZ2QIVB8ayCh2SxwyiEAQYAiABEgJkXvD_BwE</t>
  </si>
  <si>
    <t>https://www.reichelt.com/be/nl/?ARTICLE=1383&amp;PROVID=2788&amp;gclid=EAIaIQobChMI_-Oak_nZ2QIVgj8bCh3rSwcdEAQYAiABEgJUBfD_BwE</t>
  </si>
  <si>
    <t>https://www.amazon.com/Projects-Resistors-Watt-Choose-Quantity/dp/B071VJNRW9</t>
  </si>
  <si>
    <t>Slim seat</t>
  </si>
  <si>
    <t>http://www.dx.com/nl/p/syb-120-breadboard-with-jump-wires-kit-for-electronic-diy-white-151818#.WqD3bujOVPY</t>
  </si>
  <si>
    <t>https://www.tinytronics.nl/shop/nl/sensoren/gewicht-druk-kracht/interlink-electronics-membraan-druksensor-8mm-rond</t>
  </si>
  <si>
    <t>http://www.international-electronics.be/</t>
  </si>
  <si>
    <t>3d print</t>
  </si>
  <si>
    <t>print laten maken bij een familie</t>
  </si>
  <si>
    <t>https://www.formando.be/3d-printen/?gclid=EAIaIQobChMI5LHLyZ7L2wIVE4XVCh3MKQs-EAAYASAAEgKHGPD_BwE</t>
  </si>
  <si>
    <t>https://www.aliexpress.com/premium/lcd.html?d=y&amp;blanktest=0&amp;origin=y&amp;SearchText=lcd&amp;tc=ppc&amp;initiative_id=SB_20180611005647&amp;isViewCP=y&amp;catId=0</t>
  </si>
  <si>
    <t>lcd display</t>
  </si>
  <si>
    <t>https://www.aliexpress.com/item/10PCS-The-new-MCP3008-I-P-DIP16-MCP-series/32844981330.html?spm=2114.search0204.8.13.5c027c313A87Lm&amp;priceBeautifyAB=0</t>
  </si>
  <si>
    <t>mcp 3008</t>
  </si>
  <si>
    <t>https://www.amazon.de/Adafruit-MCP3008-8-Channel-Interface-Raspberry/dp/B0722FJRSQ/ref=sr_1_1_sspa/262-1381260-7572222?ie=UTF8&amp;qid=1528707682&amp;sr=8-1-spons&amp;keywords=mcp3008&amp;psc=1</t>
  </si>
  <si>
    <t>sn74hc595n</t>
  </si>
  <si>
    <t>https://www.amazon.in/Addicore-74HC595-Register-Registers-Antistatic/dp/B00HPPOXM4</t>
  </si>
  <si>
    <t>https://www.conrad.be/p/potentiometer-service-rv16af-20-15k-b10k-draaipotmeter-1-slag-mono-02-w-1-stuks-1644142</t>
  </si>
  <si>
    <t>potentiometer</t>
  </si>
  <si>
    <t>pressure sensor</t>
  </si>
  <si>
    <t>This sensor detects if a person sits on the seat</t>
  </si>
  <si>
    <t>Mini computer</t>
  </si>
  <si>
    <t>Led that show if te seat is free or not</t>
  </si>
  <si>
    <t>resistor (470 ohm)</t>
  </si>
  <si>
    <t>Resistor for the leds and the pressure sensor</t>
  </si>
  <si>
    <t>wires</t>
  </si>
  <si>
    <t>Wires to make the circuit</t>
  </si>
  <si>
    <t>3d print for making the train</t>
  </si>
  <si>
    <t>Analoog-digital converter</t>
  </si>
  <si>
    <t>Shift register for the leds</t>
  </si>
  <si>
    <t>For the brideness of the display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</si>
</sst>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8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7" fillId="3" borderId="0" xfId="1" applyFill="1" applyAlignment="1">
      <alignment horizontal="center" vertical="top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A6E881A6-ED92-426D-9151-0E20CDAF53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5" name="AutoVorm 1">
          <a:extLst>
            <a:ext uri="{FF2B5EF4-FFF2-40B4-BE49-F238E27FC236}">
              <a16:creationId xmlns:a16="http://schemas.microsoft.com/office/drawing/2014/main" id="{DA37B445-F1FF-430F-AD4C-31A2008D34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6" name="AutoVorm 1">
          <a:extLst>
            <a:ext uri="{FF2B5EF4-FFF2-40B4-BE49-F238E27FC236}">
              <a16:creationId xmlns:a16="http://schemas.microsoft.com/office/drawing/2014/main" id="{729272D9-FF57-4188-ABDF-0462151B73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7" name="AutoVorm 1">
          <a:extLst>
            <a:ext uri="{FF2B5EF4-FFF2-40B4-BE49-F238E27FC236}">
              <a16:creationId xmlns:a16="http://schemas.microsoft.com/office/drawing/2014/main" id="{F006B474-E324-4DCD-9285-86E3AA438A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8" name="AutoVorm 1">
          <a:extLst>
            <a:ext uri="{FF2B5EF4-FFF2-40B4-BE49-F238E27FC236}">
              <a16:creationId xmlns:a16="http://schemas.microsoft.com/office/drawing/2014/main" id="{EE4E5499-75BC-4094-A80E-12950D2E42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9" name="AutoVorm 1">
          <a:extLst>
            <a:ext uri="{FF2B5EF4-FFF2-40B4-BE49-F238E27FC236}">
              <a16:creationId xmlns:a16="http://schemas.microsoft.com/office/drawing/2014/main" id="{ECF84863-F189-4CC5-B186-4F1F713235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3" name="Rechthoek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4" name="AutoVorm 3">
          <a:extLst>
            <a:ext uri="{FF2B5EF4-FFF2-40B4-BE49-F238E27FC236}">
              <a16:creationId xmlns:a16="http://schemas.microsoft.com/office/drawing/2014/main" id="{1559A3B5-F1F2-4D3B-A0D9-F5A68D55EA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5" name="AutoVorm 3">
          <a:extLst>
            <a:ext uri="{FF2B5EF4-FFF2-40B4-BE49-F238E27FC236}">
              <a16:creationId xmlns:a16="http://schemas.microsoft.com/office/drawing/2014/main" id="{178100D0-5D64-4CEB-97FF-44F915DEF4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6" name="AutoVorm 3">
          <a:extLst>
            <a:ext uri="{FF2B5EF4-FFF2-40B4-BE49-F238E27FC236}">
              <a16:creationId xmlns:a16="http://schemas.microsoft.com/office/drawing/2014/main" id="{BFF73CCB-9CEF-4E79-BA28-9D45C3B906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7" name="AutoVorm 3">
          <a:extLst>
            <a:ext uri="{FF2B5EF4-FFF2-40B4-BE49-F238E27FC236}">
              <a16:creationId xmlns:a16="http://schemas.microsoft.com/office/drawing/2014/main" id="{74547531-6F44-4916-A1F1-837CD1B72C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8" name="AutoVorm 3">
          <a:extLst>
            <a:ext uri="{FF2B5EF4-FFF2-40B4-BE49-F238E27FC236}">
              <a16:creationId xmlns:a16="http://schemas.microsoft.com/office/drawing/2014/main" id="{A6B8FADB-3CCC-485E-910D-E8FA067861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9" name="AutoVorm 3">
          <a:extLst>
            <a:ext uri="{FF2B5EF4-FFF2-40B4-BE49-F238E27FC236}">
              <a16:creationId xmlns:a16="http://schemas.microsoft.com/office/drawing/2014/main" id="{191C855F-7680-4225-90C7-2D895F6E84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international-electronics.be/" TargetMode="External"/><Relationship Id="rId1" Type="http://schemas.openxmlformats.org/officeDocument/2006/relationships/hyperlink" Target="http://www.international-electronics.be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topLeftCell="A19" workbookViewId="0">
      <selection activeCell="C25" sqref="C25"/>
    </sheetView>
  </sheetViews>
  <sheetFormatPr defaultColWidth="15.19921875" defaultRowHeight="15" customHeight="1"/>
  <cols>
    <col min="1" max="1" width="8" customWidth="1"/>
    <col min="2" max="2" width="24" customWidth="1"/>
    <col min="3" max="3" width="19.296875" customWidth="1"/>
    <col min="4" max="4" width="8.69921875" customWidth="1"/>
    <col min="5" max="5" width="8.19921875" customWidth="1"/>
    <col min="6" max="6" width="34.29687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70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71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84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BillOfMaterials!$E$26</f>
        <v>29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4">
        <f>BillOfMaterials!$J$26</f>
        <v>157.73999999999998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73</v>
      </c>
      <c r="F14" s="17" t="s">
        <v>74</v>
      </c>
      <c r="G14" s="17" t="s">
        <v>75</v>
      </c>
      <c r="H14" s="17" t="s">
        <v>15</v>
      </c>
      <c r="I14" s="17" t="s">
        <v>16</v>
      </c>
      <c r="J14" s="17" t="s">
        <v>17</v>
      </c>
      <c r="K14" s="18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100</v>
      </c>
      <c r="C15" s="20" t="s">
        <v>101</v>
      </c>
      <c r="D15" s="20"/>
      <c r="E15" s="21">
        <v>4</v>
      </c>
      <c r="F15" s="21" t="s">
        <v>86</v>
      </c>
      <c r="G15" s="21" t="s">
        <v>76</v>
      </c>
      <c r="H15" s="21">
        <v>1</v>
      </c>
      <c r="I15" s="22">
        <v>9.1999999999999993</v>
      </c>
      <c r="J15" s="61">
        <f>BillOfMaterials!$E15*BillOfMaterials!$I15</f>
        <v>36.799999999999997</v>
      </c>
      <c r="K15" s="6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77</v>
      </c>
      <c r="C16" s="26" t="s">
        <v>102</v>
      </c>
      <c r="D16" s="26"/>
      <c r="E16" s="27">
        <v>1</v>
      </c>
      <c r="F16" s="27" t="s">
        <v>79</v>
      </c>
      <c r="G16" s="27" t="s">
        <v>78</v>
      </c>
      <c r="H16" s="27">
        <v>1</v>
      </c>
      <c r="I16" s="28">
        <v>37.950000000000003</v>
      </c>
      <c r="J16" s="61">
        <f>BillOfMaterials!$E16*BillOfMaterials!$I16</f>
        <v>37.950000000000003</v>
      </c>
      <c r="K16" s="6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20" t="s">
        <v>80</v>
      </c>
      <c r="C17" s="20" t="s">
        <v>103</v>
      </c>
      <c r="D17" s="20"/>
      <c r="E17" s="21">
        <v>6</v>
      </c>
      <c r="F17" s="65" t="s">
        <v>87</v>
      </c>
      <c r="G17" s="21" t="s">
        <v>81</v>
      </c>
      <c r="H17" s="21">
        <v>1</v>
      </c>
      <c r="I17" s="22">
        <v>0.5</v>
      </c>
      <c r="J17" s="61">
        <f>BillOfMaterials!$E17*BillOfMaterials!$I17</f>
        <v>3</v>
      </c>
      <c r="K17" s="6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26" t="s">
        <v>104</v>
      </c>
      <c r="C18" s="26" t="s">
        <v>105</v>
      </c>
      <c r="D18" s="26"/>
      <c r="E18" s="27">
        <v>12</v>
      </c>
      <c r="F18" s="27" t="s">
        <v>83</v>
      </c>
      <c r="G18" s="27" t="s">
        <v>82</v>
      </c>
      <c r="H18" s="27">
        <v>1</v>
      </c>
      <c r="I18" s="28">
        <v>0.1</v>
      </c>
      <c r="J18" s="61">
        <f>BillOfMaterials!$E18*BillOfMaterials!$I18</f>
        <v>1.2000000000000002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20" t="s">
        <v>106</v>
      </c>
      <c r="C19" s="20" t="s">
        <v>107</v>
      </c>
      <c r="D19" s="20"/>
      <c r="E19" s="21">
        <v>1</v>
      </c>
      <c r="F19" s="65" t="s">
        <v>87</v>
      </c>
      <c r="G19" s="21" t="s">
        <v>85</v>
      </c>
      <c r="H19" s="21">
        <v>1</v>
      </c>
      <c r="I19" s="22">
        <v>5</v>
      </c>
      <c r="J19" s="61">
        <f>BillOfMaterials!$E19*BillOfMaterials!$I19</f>
        <v>5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>
        <v>5</v>
      </c>
      <c r="B20" s="26" t="s">
        <v>88</v>
      </c>
      <c r="C20" s="26" t="s">
        <v>108</v>
      </c>
      <c r="D20" s="26"/>
      <c r="E20" s="27">
        <v>1</v>
      </c>
      <c r="F20" s="27" t="s">
        <v>89</v>
      </c>
      <c r="G20" s="27" t="s">
        <v>90</v>
      </c>
      <c r="H20" s="27">
        <v>1</v>
      </c>
      <c r="I20" s="28">
        <v>40</v>
      </c>
      <c r="J20" s="61">
        <f>BillOfMaterials!$E20*BillOfMaterials!$I20</f>
        <v>40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>
        <v>6</v>
      </c>
      <c r="B21" s="20" t="s">
        <v>92</v>
      </c>
      <c r="C21" s="20"/>
      <c r="D21" s="20"/>
      <c r="E21" s="21">
        <v>1</v>
      </c>
      <c r="F21" s="21" t="s">
        <v>91</v>
      </c>
      <c r="G21" s="21"/>
      <c r="H21" s="21">
        <v>1</v>
      </c>
      <c r="I21" s="22">
        <v>2.44</v>
      </c>
      <c r="J21" s="61">
        <f>BillOfMaterials!$E21*BillOfMaterials!$I21</f>
        <v>2.44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7</v>
      </c>
      <c r="B22" s="26" t="s">
        <v>94</v>
      </c>
      <c r="C22" s="26" t="s">
        <v>109</v>
      </c>
      <c r="D22" s="26"/>
      <c r="E22" s="27">
        <v>1</v>
      </c>
      <c r="F22" s="27" t="s">
        <v>93</v>
      </c>
      <c r="G22" s="27" t="s">
        <v>95</v>
      </c>
      <c r="H22" s="27">
        <v>1</v>
      </c>
      <c r="I22" s="28">
        <v>29</v>
      </c>
      <c r="J22" s="61">
        <f>BillOfMaterials!$E22*BillOfMaterials!$I22</f>
        <v>29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>
        <v>8</v>
      </c>
      <c r="B23" s="20" t="s">
        <v>96</v>
      </c>
      <c r="C23" s="20" t="s">
        <v>110</v>
      </c>
      <c r="D23" s="20"/>
      <c r="E23" s="21">
        <v>1</v>
      </c>
      <c r="F23" s="21" t="s">
        <v>97</v>
      </c>
      <c r="G23" s="21"/>
      <c r="H23" s="21">
        <v>1</v>
      </c>
      <c r="I23" s="22">
        <v>1.2</v>
      </c>
      <c r="J23" s="61">
        <f>BillOfMaterials!$E23*BillOfMaterials!$I23</f>
        <v>1.2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>
        <v>9</v>
      </c>
      <c r="B24" s="26" t="s">
        <v>99</v>
      </c>
      <c r="C24" s="26" t="s">
        <v>111</v>
      </c>
      <c r="D24" s="26"/>
      <c r="E24" s="27">
        <v>1</v>
      </c>
      <c r="F24" s="27" t="s">
        <v>98</v>
      </c>
      <c r="G24" s="27"/>
      <c r="H24" s="27">
        <v>1</v>
      </c>
      <c r="I24" s="28">
        <v>1.1499999999999999</v>
      </c>
      <c r="J24" s="61">
        <f>BillOfMaterials!$E24*BillOfMaterials!$I24</f>
        <v>1.1499999999999999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/>
      <c r="B25" s="20"/>
      <c r="C25" s="20"/>
      <c r="D25" s="20"/>
      <c r="E25" s="21"/>
      <c r="F25" s="21"/>
      <c r="G25" s="21"/>
      <c r="H25" s="21"/>
      <c r="I25" s="22"/>
      <c r="J25" s="61">
        <f>BillOfMaterials!$E25*BillOfMaterials!$I25</f>
        <v>0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9"/>
      <c r="B26" s="29" t="s">
        <v>19</v>
      </c>
      <c r="C26" s="29"/>
      <c r="D26" s="29"/>
      <c r="E26" s="30">
        <f>SUBTOTAL(109,BillOfMaterials!$E$15:$E$25)</f>
        <v>29</v>
      </c>
      <c r="F26" s="30"/>
      <c r="G26" s="30"/>
      <c r="H26" s="30"/>
      <c r="I26" s="31"/>
      <c r="J26" s="63">
        <f>SUBTOTAL(109,BillOfMaterials!$J$15:$J$25)</f>
        <v>157.73999999999998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hyperlinks>
    <hyperlink ref="F17" r:id="rId1"/>
    <hyperlink ref="F19" r:id="rId2"/>
  </hyperlinks>
  <pageMargins left="0.7" right="0.7" top="0.75" bottom="0.75" header="0.3" footer="0.3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>
      <c r="A1" s="3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12</v>
      </c>
      <c r="B6" s="35" t="s">
        <v>22</v>
      </c>
      <c r="C6" s="35" t="s">
        <v>23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F10" sqref="F10"/>
    </sheetView>
  </sheetViews>
  <sheetFormatPr defaultColWidth="15.19921875" defaultRowHeight="15" customHeight="1"/>
  <cols>
    <col min="1" max="1" width="9.69921875" customWidth="1"/>
    <col min="2" max="3" width="7.5" customWidth="1"/>
    <col min="4" max="4" width="18.69921875" customWidth="1"/>
    <col min="5" max="5" width="14.69921875" customWidth="1"/>
    <col min="6" max="6" width="6.296875" customWidth="1"/>
    <col min="7" max="9" width="11.69921875" customWidth="1"/>
    <col min="10" max="10" width="6.19921875" customWidth="1"/>
    <col min="11" max="11" width="11.796875" customWidth="1"/>
    <col min="12" max="12" width="8.69921875" customWidth="1"/>
    <col min="13" max="14" width="8.296875" customWidth="1"/>
    <col min="15" max="15" width="23.69921875" customWidth="1"/>
    <col min="16" max="16" width="13" customWidth="1"/>
    <col min="17" max="17" width="10.5" customWidth="1"/>
    <col min="18" max="18" width="9" customWidth="1"/>
    <col min="19" max="19" width="14.296875" customWidth="1"/>
    <col min="20" max="26" width="8.796875" customWidth="1"/>
  </cols>
  <sheetData>
    <row r="1" spans="1:26" ht="27" customHeight="1">
      <c r="A1" s="48" t="s">
        <v>24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26</v>
      </c>
      <c r="F3" s="2"/>
      <c r="G3" s="2"/>
      <c r="H3" s="2"/>
      <c r="I3" s="2"/>
      <c r="J3" s="2"/>
      <c r="K3" s="52" t="s">
        <v>27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28</v>
      </c>
      <c r="E4" s="6" t="s">
        <v>29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30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31</v>
      </c>
      <c r="B10" s="15" t="s">
        <v>9</v>
      </c>
      <c r="C10" s="15" t="s">
        <v>32</v>
      </c>
      <c r="D10" s="15" t="s">
        <v>10</v>
      </c>
      <c r="E10" s="15" t="s">
        <v>33</v>
      </c>
      <c r="F10" s="17" t="s">
        <v>13</v>
      </c>
      <c r="G10" s="55" t="s">
        <v>14</v>
      </c>
      <c r="H10" s="55" t="s">
        <v>34</v>
      </c>
      <c r="I10" s="55" t="s">
        <v>35</v>
      </c>
      <c r="J10" s="17" t="s">
        <v>15</v>
      </c>
      <c r="K10" s="17" t="s">
        <v>36</v>
      </c>
      <c r="L10" s="17" t="s">
        <v>16</v>
      </c>
      <c r="M10" s="17" t="s">
        <v>37</v>
      </c>
      <c r="N10" s="18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38</v>
      </c>
      <c r="B11" s="19">
        <v>50746</v>
      </c>
      <c r="C11" s="19">
        <v>4504369</v>
      </c>
      <c r="D11" s="20" t="s">
        <v>39</v>
      </c>
      <c r="E11" s="20" t="s">
        <v>40</v>
      </c>
      <c r="F11" s="21">
        <v>1</v>
      </c>
      <c r="G11" s="21" t="s">
        <v>41</v>
      </c>
      <c r="H11" s="56" t="s">
        <v>42</v>
      </c>
      <c r="I11" s="56"/>
      <c r="J11" s="21" t="s">
        <v>43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44</v>
      </c>
      <c r="B12" s="25">
        <v>3024</v>
      </c>
      <c r="C12" s="25">
        <v>302401</v>
      </c>
      <c r="D12" s="26" t="s">
        <v>45</v>
      </c>
      <c r="E12" s="26" t="s">
        <v>40</v>
      </c>
      <c r="F12" s="27">
        <v>1</v>
      </c>
      <c r="G12" s="27" t="s">
        <v>41</v>
      </c>
      <c r="H12" s="58" t="s">
        <v>42</v>
      </c>
      <c r="I12" s="58"/>
      <c r="J12" s="27" t="s">
        <v>43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44</v>
      </c>
      <c r="B13" s="19">
        <v>3023</v>
      </c>
      <c r="C13" s="19">
        <v>302301</v>
      </c>
      <c r="D13" s="20" t="s">
        <v>46</v>
      </c>
      <c r="E13" s="20" t="s">
        <v>40</v>
      </c>
      <c r="F13" s="21">
        <v>2</v>
      </c>
      <c r="G13" s="21" t="s">
        <v>41</v>
      </c>
      <c r="H13" s="56" t="s">
        <v>42</v>
      </c>
      <c r="I13" s="56"/>
      <c r="J13" s="21" t="s">
        <v>43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44</v>
      </c>
      <c r="B14" s="25">
        <v>3023</v>
      </c>
      <c r="C14" s="25">
        <v>4211398</v>
      </c>
      <c r="D14" s="26" t="s">
        <v>46</v>
      </c>
      <c r="E14" s="26" t="s">
        <v>47</v>
      </c>
      <c r="F14" s="27">
        <v>1</v>
      </c>
      <c r="G14" s="27" t="s">
        <v>41</v>
      </c>
      <c r="H14" s="58" t="s">
        <v>42</v>
      </c>
      <c r="I14" s="58"/>
      <c r="J14" s="27" t="s">
        <v>43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44</v>
      </c>
      <c r="B15" s="19">
        <v>3794</v>
      </c>
      <c r="C15" s="19">
        <v>379401</v>
      </c>
      <c r="D15" s="20" t="s">
        <v>48</v>
      </c>
      <c r="E15" s="20" t="s">
        <v>40</v>
      </c>
      <c r="F15" s="21">
        <v>1</v>
      </c>
      <c r="G15" s="21" t="s">
        <v>41</v>
      </c>
      <c r="H15" s="56" t="s">
        <v>42</v>
      </c>
      <c r="I15" s="56"/>
      <c r="J15" s="21" t="s">
        <v>43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44</v>
      </c>
      <c r="B16" s="25">
        <v>3623</v>
      </c>
      <c r="C16" s="25">
        <v>362301</v>
      </c>
      <c r="D16" s="26" t="s">
        <v>49</v>
      </c>
      <c r="E16" s="26" t="s">
        <v>40</v>
      </c>
      <c r="F16" s="27">
        <v>1</v>
      </c>
      <c r="G16" s="27" t="s">
        <v>41</v>
      </c>
      <c r="H16" s="58" t="s">
        <v>42</v>
      </c>
      <c r="I16" s="58"/>
      <c r="J16" s="27" t="s">
        <v>43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44</v>
      </c>
      <c r="B17" s="19">
        <v>3623</v>
      </c>
      <c r="C17" s="19">
        <v>362321</v>
      </c>
      <c r="D17" s="20" t="s">
        <v>49</v>
      </c>
      <c r="E17" s="20" t="s">
        <v>50</v>
      </c>
      <c r="F17" s="21">
        <v>1</v>
      </c>
      <c r="G17" s="21" t="s">
        <v>41</v>
      </c>
      <c r="H17" s="56" t="s">
        <v>42</v>
      </c>
      <c r="I17" s="56"/>
      <c r="J17" s="21" t="s">
        <v>43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44</v>
      </c>
      <c r="B18" s="25">
        <v>94148</v>
      </c>
      <c r="C18" s="25">
        <v>302201</v>
      </c>
      <c r="D18" s="26" t="s">
        <v>51</v>
      </c>
      <c r="E18" s="26" t="s">
        <v>40</v>
      </c>
      <c r="F18" s="27">
        <v>1</v>
      </c>
      <c r="G18" s="27" t="s">
        <v>41</v>
      </c>
      <c r="H18" s="58" t="s">
        <v>42</v>
      </c>
      <c r="I18" s="58"/>
      <c r="J18" s="27" t="s">
        <v>43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52</v>
      </c>
      <c r="B19" s="19">
        <v>6141</v>
      </c>
      <c r="C19" s="19">
        <v>4210633</v>
      </c>
      <c r="D19" s="20" t="s">
        <v>53</v>
      </c>
      <c r="E19" s="20" t="s">
        <v>54</v>
      </c>
      <c r="F19" s="21">
        <v>1</v>
      </c>
      <c r="G19" s="21" t="s">
        <v>41</v>
      </c>
      <c r="H19" s="56" t="s">
        <v>42</v>
      </c>
      <c r="I19" s="56"/>
      <c r="J19" s="21" t="s">
        <v>43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52</v>
      </c>
      <c r="B20" s="25">
        <v>3070</v>
      </c>
      <c r="C20" s="25">
        <v>307021</v>
      </c>
      <c r="D20" s="26" t="s">
        <v>55</v>
      </c>
      <c r="E20" s="26" t="s">
        <v>50</v>
      </c>
      <c r="F20" s="27">
        <v>4</v>
      </c>
      <c r="G20" s="27" t="s">
        <v>41</v>
      </c>
      <c r="H20" s="58" t="s">
        <v>42</v>
      </c>
      <c r="I20" s="58"/>
      <c r="J20" s="27" t="s">
        <v>43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52</v>
      </c>
      <c r="B21" s="19">
        <v>2412</v>
      </c>
      <c r="C21" s="19">
        <v>241201</v>
      </c>
      <c r="D21" s="20" t="s">
        <v>56</v>
      </c>
      <c r="E21" s="20" t="s">
        <v>40</v>
      </c>
      <c r="F21" s="21">
        <v>1</v>
      </c>
      <c r="G21" s="21" t="s">
        <v>41</v>
      </c>
      <c r="H21" s="56" t="s">
        <v>42</v>
      </c>
      <c r="I21" s="56"/>
      <c r="J21" s="21" t="s">
        <v>43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52</v>
      </c>
      <c r="B22" s="25">
        <v>6019</v>
      </c>
      <c r="C22" s="25">
        <v>4538353</v>
      </c>
      <c r="D22" s="26" t="s">
        <v>57</v>
      </c>
      <c r="E22" s="26" t="s">
        <v>40</v>
      </c>
      <c r="F22" s="27">
        <v>4</v>
      </c>
      <c r="G22" s="27" t="s">
        <v>41</v>
      </c>
      <c r="H22" s="58" t="s">
        <v>42</v>
      </c>
      <c r="I22" s="58"/>
      <c r="J22" s="27" t="s">
        <v>43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52</v>
      </c>
      <c r="B23" s="19">
        <v>2431</v>
      </c>
      <c r="C23" s="19">
        <v>4558168</v>
      </c>
      <c r="D23" s="20" t="s">
        <v>58</v>
      </c>
      <c r="E23" s="20" t="s">
        <v>40</v>
      </c>
      <c r="F23" s="21">
        <v>1</v>
      </c>
      <c r="G23" s="21" t="s">
        <v>41</v>
      </c>
      <c r="H23" s="56" t="s">
        <v>42</v>
      </c>
      <c r="I23" s="56"/>
      <c r="J23" s="21" t="s">
        <v>43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52</v>
      </c>
      <c r="B24" s="25">
        <v>63868</v>
      </c>
      <c r="C24" s="25">
        <v>4535737</v>
      </c>
      <c r="D24" s="26" t="s">
        <v>59</v>
      </c>
      <c r="E24" s="26" t="s">
        <v>40</v>
      </c>
      <c r="F24" s="27">
        <v>4</v>
      </c>
      <c r="G24" s="27" t="s">
        <v>41</v>
      </c>
      <c r="H24" s="58" t="s">
        <v>42</v>
      </c>
      <c r="I24" s="58"/>
      <c r="J24" s="27" t="s">
        <v>43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52</v>
      </c>
      <c r="B25" s="19">
        <v>2540</v>
      </c>
      <c r="C25" s="19">
        <v>4211632</v>
      </c>
      <c r="D25" s="20" t="s">
        <v>60</v>
      </c>
      <c r="E25" s="20" t="s">
        <v>47</v>
      </c>
      <c r="F25" s="21">
        <v>4</v>
      </c>
      <c r="G25" s="21" t="s">
        <v>41</v>
      </c>
      <c r="H25" s="56" t="s">
        <v>42</v>
      </c>
      <c r="I25" s="56"/>
      <c r="J25" s="21" t="s">
        <v>43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52</v>
      </c>
      <c r="B26" s="25">
        <v>3176</v>
      </c>
      <c r="C26" s="25">
        <v>4225733</v>
      </c>
      <c r="D26" s="26" t="s">
        <v>61</v>
      </c>
      <c r="E26" s="26" t="s">
        <v>54</v>
      </c>
      <c r="F26" s="27">
        <v>1</v>
      </c>
      <c r="G26" s="27" t="s">
        <v>41</v>
      </c>
      <c r="H26" s="58" t="s">
        <v>42</v>
      </c>
      <c r="I26" s="58"/>
      <c r="J26" s="27" t="s">
        <v>43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62</v>
      </c>
      <c r="B27" s="19">
        <v>49668</v>
      </c>
      <c r="C27" s="19">
        <v>4224793</v>
      </c>
      <c r="D27" s="20" t="s">
        <v>63</v>
      </c>
      <c r="E27" s="20" t="s">
        <v>64</v>
      </c>
      <c r="F27" s="21">
        <v>1</v>
      </c>
      <c r="G27" s="21" t="s">
        <v>41</v>
      </c>
      <c r="H27" s="56" t="s">
        <v>42</v>
      </c>
      <c r="I27" s="56"/>
      <c r="J27" s="21" t="s">
        <v>43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65</v>
      </c>
      <c r="B28" s="25">
        <v>32123</v>
      </c>
      <c r="C28" s="25">
        <v>4211573</v>
      </c>
      <c r="D28" s="26" t="s">
        <v>66</v>
      </c>
      <c r="E28" s="26" t="s">
        <v>47</v>
      </c>
      <c r="F28" s="27">
        <v>4</v>
      </c>
      <c r="G28" s="27" t="s">
        <v>41</v>
      </c>
      <c r="H28" s="58" t="s">
        <v>42</v>
      </c>
      <c r="I28" s="58"/>
      <c r="J28" s="27" t="s">
        <v>43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65</v>
      </c>
      <c r="B29" s="19">
        <v>6590</v>
      </c>
      <c r="C29" s="19">
        <v>4211622</v>
      </c>
      <c r="D29" s="20" t="s">
        <v>67</v>
      </c>
      <c r="E29" s="20" t="s">
        <v>47</v>
      </c>
      <c r="F29" s="21">
        <v>8</v>
      </c>
      <c r="G29" s="21" t="s">
        <v>41</v>
      </c>
      <c r="H29" s="56" t="s">
        <v>42</v>
      </c>
      <c r="I29" s="56"/>
      <c r="J29" s="21" t="s">
        <v>43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68</v>
      </c>
      <c r="B30" s="25">
        <v>3957</v>
      </c>
      <c r="C30" s="25">
        <v>4211473</v>
      </c>
      <c r="D30" s="26" t="s">
        <v>69</v>
      </c>
      <c r="E30" s="26" t="s">
        <v>47</v>
      </c>
      <c r="F30" s="27">
        <v>4</v>
      </c>
      <c r="G30" s="27" t="s">
        <v>41</v>
      </c>
      <c r="H30" s="58" t="s">
        <v>42</v>
      </c>
      <c r="I30" s="58"/>
      <c r="J30" s="27" t="s">
        <v>43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19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</cp:lastModifiedBy>
  <dcterms:modified xsi:type="dcterms:W3CDTF">2018-06-17T13:04:03Z</dcterms:modified>
</cp:coreProperties>
</file>