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rray.CAHQ\Pictures\Solar Calc\"/>
    </mc:Choice>
  </mc:AlternateContent>
  <bookViews>
    <workbookView xWindow="0" yWindow="0" windowWidth="8280" windowHeight="8925" xr2:uid="{FD023D28-37A3-475E-9118-6319D801D4DB}"/>
  </bookViews>
  <sheets>
    <sheet name="Sheet1" sheetId="1" r:id="rId1"/>
    <sheet name="Sheet2" sheetId="2" r:id="rId2"/>
  </sheets>
  <definedNames>
    <definedName name="Question">Sheet2!$A$1:$A$2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C34" i="1"/>
  <c r="C42" i="1" s="1"/>
  <c r="I3" i="1"/>
  <c r="I5" i="1" s="1"/>
  <c r="I7" i="1" s="1"/>
</calcChain>
</file>

<file path=xl/sharedStrings.xml><?xml version="1.0" encoding="utf-8"?>
<sst xmlns="http://schemas.openxmlformats.org/spreadsheetml/2006/main" count="49" uniqueCount="47">
  <si>
    <t>Loads</t>
  </si>
  <si>
    <t>Load Number</t>
  </si>
  <si>
    <t>Description</t>
  </si>
  <si>
    <t>Load (W)</t>
  </si>
  <si>
    <t>Include in calculation?</t>
  </si>
  <si>
    <t>Yes</t>
  </si>
  <si>
    <t>No</t>
  </si>
  <si>
    <t>TOTAL:</t>
  </si>
  <si>
    <t>W</t>
  </si>
  <si>
    <t>Number of hours per day:</t>
  </si>
  <si>
    <t>Hours</t>
  </si>
  <si>
    <t>Watt hours per day required:</t>
  </si>
  <si>
    <t>Wh</t>
  </si>
  <si>
    <t>Voltage</t>
  </si>
  <si>
    <t>Capacity</t>
  </si>
  <si>
    <t>Allowed DOD</t>
  </si>
  <si>
    <t>V</t>
  </si>
  <si>
    <t>A</t>
  </si>
  <si>
    <t>%</t>
  </si>
  <si>
    <t>Number of Batteries required:</t>
  </si>
  <si>
    <t>Units</t>
  </si>
  <si>
    <t>Losses</t>
  </si>
  <si>
    <t>DC wiring (2-5%)</t>
  </si>
  <si>
    <t>AC wiring (2-5%)</t>
  </si>
  <si>
    <t>Temperature (5-15%)</t>
  </si>
  <si>
    <t>Shading (0 - 40%)</t>
  </si>
  <si>
    <t>Inverter (5 - 15%)</t>
  </si>
  <si>
    <t>Dirt/Snow etc (2%)</t>
  </si>
  <si>
    <t>Other Losses</t>
  </si>
  <si>
    <t>Battery Data</t>
  </si>
  <si>
    <t>Solar Data</t>
  </si>
  <si>
    <t>m2</t>
  </si>
  <si>
    <t>Performance ratio</t>
  </si>
  <si>
    <t>Annual averge irradation</t>
  </si>
  <si>
    <t>(see graphic)</t>
  </si>
  <si>
    <t>kWh/m2.yr</t>
  </si>
  <si>
    <t>Weak irradiation (3 - 7%)</t>
  </si>
  <si>
    <t>Total Energy Available</t>
  </si>
  <si>
    <t>Number of autonomus days</t>
  </si>
  <si>
    <t>Days</t>
  </si>
  <si>
    <t>Kettle</t>
  </si>
  <si>
    <t>Wh/day/panel</t>
  </si>
  <si>
    <t>percent</t>
  </si>
  <si>
    <t>Number of solar panels required:</t>
  </si>
  <si>
    <t>Totals</t>
  </si>
  <si>
    <t>Area of single solar panel (from spec)</t>
  </si>
  <si>
    <t>Solar panel efficiency (from spec)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</si>
</sst>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0" fillId="3" borderId="10" xfId="0" applyFill="1" applyBorder="1"/>
    <xf numFmtId="0" fontId="0" fillId="3" borderId="11" xfId="0" applyFill="1" applyBorder="1"/>
    <xf numFmtId="9" fontId="0" fillId="4" borderId="1" xfId="0" applyNumberFormat="1" applyFill="1" applyBorder="1"/>
    <xf numFmtId="0" fontId="0" fillId="3" borderId="12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24</xdr:row>
      <xdr:rowOff>76200</xdr:rowOff>
    </xdr:from>
    <xdr:to>
      <xdr:col>14</xdr:col>
      <xdr:colOff>342900</xdr:colOff>
      <xdr:row>43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FA6F5C-02F2-4632-9337-E41AECFC5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4800600"/>
          <a:ext cx="6810375" cy="376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4510-68B0-417E-90C6-B4457E531952}">
  <dimension ref="A2:K43"/>
  <sheetViews>
    <sheetView tabSelected="1" workbookViewId="0">
      <selection activeCell="I7" sqref="I7"/>
    </sheetView>
  </sheetViews>
  <sheetFormatPr defaultRowHeight="15" x14ac:dyDescent="0.25"/>
  <cols>
    <col min="1" max="1" width="12.85546875" bestFit="1" customWidth="1"/>
    <col min="2" max="2" width="34.42578125" bestFit="1" customWidth="1"/>
    <col min="4" max="4" width="21" bestFit="1" customWidth="1"/>
    <col min="6" max="6" width="9.140625" style="5"/>
    <col min="8" max="8" width="31" bestFit="1" customWidth="1"/>
  </cols>
  <sheetData>
    <row r="2" spans="1:11" ht="21" x14ac:dyDescent="0.35">
      <c r="A2" s="6" t="s">
        <v>0</v>
      </c>
      <c r="B2" s="7"/>
      <c r="C2" s="7"/>
      <c r="D2" s="7"/>
      <c r="E2" s="8"/>
      <c r="F2" s="22"/>
      <c r="G2" s="15"/>
      <c r="H2" s="7" t="s">
        <v>44</v>
      </c>
      <c r="I2" s="7"/>
      <c r="J2" s="7"/>
      <c r="K2" s="8"/>
    </row>
    <row r="3" spans="1:11" x14ac:dyDescent="0.25">
      <c r="A3" s="2" t="s">
        <v>1</v>
      </c>
      <c r="B3" s="2" t="s">
        <v>2</v>
      </c>
      <c r="C3" s="2" t="s">
        <v>3</v>
      </c>
      <c r="D3" s="2" t="s">
        <v>4</v>
      </c>
      <c r="E3" s="9"/>
      <c r="F3" s="22"/>
      <c r="G3" s="10"/>
      <c r="H3" s="3" t="s">
        <v>7</v>
      </c>
      <c r="I3" s="20">
        <f>SUMIF(D4:D13,"Yes",C4:C13)</f>
        <v>1000</v>
      </c>
      <c r="J3" s="3" t="s">
        <v>8</v>
      </c>
      <c r="K3" s="9"/>
    </row>
    <row r="4" spans="1:11" x14ac:dyDescent="0.25">
      <c r="A4" s="3">
        <v>1</v>
      </c>
      <c r="B4" s="4" t="s">
        <v>40</v>
      </c>
      <c r="C4" s="4">
        <v>1000</v>
      </c>
      <c r="D4" s="4" t="s">
        <v>5</v>
      </c>
      <c r="E4" s="9"/>
      <c r="F4" s="22"/>
      <c r="G4" s="10"/>
      <c r="H4" s="11"/>
      <c r="I4" s="11"/>
      <c r="J4" s="11"/>
      <c r="K4" s="9"/>
    </row>
    <row r="5" spans="1:11" x14ac:dyDescent="0.25">
      <c r="A5" s="3">
        <v>2</v>
      </c>
      <c r="B5" s="4"/>
      <c r="C5" s="4"/>
      <c r="D5" s="4"/>
      <c r="E5" s="9"/>
      <c r="F5" s="22"/>
      <c r="G5" s="10"/>
      <c r="H5" s="3" t="s">
        <v>11</v>
      </c>
      <c r="I5" s="20">
        <f>I3*C15</f>
        <v>1000</v>
      </c>
      <c r="J5" s="3" t="s">
        <v>12</v>
      </c>
      <c r="K5" s="9"/>
    </row>
    <row r="6" spans="1:11" x14ac:dyDescent="0.25">
      <c r="A6" s="3">
        <v>3</v>
      </c>
      <c r="B6" s="4"/>
      <c r="C6" s="4"/>
      <c r="D6" s="4"/>
      <c r="E6" s="9"/>
      <c r="F6" s="22"/>
      <c r="G6" s="10"/>
      <c r="H6" s="11"/>
      <c r="I6" s="11"/>
      <c r="J6" s="11"/>
      <c r="K6" s="9"/>
    </row>
    <row r="7" spans="1:11" x14ac:dyDescent="0.25">
      <c r="A7" s="3">
        <v>4</v>
      </c>
      <c r="B7" s="4"/>
      <c r="C7" s="4"/>
      <c r="D7" s="4"/>
      <c r="E7" s="9"/>
      <c r="F7" s="22"/>
      <c r="G7" s="10"/>
      <c r="H7" s="3" t="s">
        <v>19</v>
      </c>
      <c r="I7" s="20">
        <f>ROUNDUP((I5/((C19*C20)/(C21/100))*C22),0)</f>
        <v>2</v>
      </c>
      <c r="J7" s="3" t="s">
        <v>20</v>
      </c>
      <c r="K7" s="9"/>
    </row>
    <row r="8" spans="1:11" x14ac:dyDescent="0.25">
      <c r="A8" s="3">
        <v>5</v>
      </c>
      <c r="B8" s="4"/>
      <c r="C8" s="4"/>
      <c r="D8" s="4"/>
      <c r="E8" s="9"/>
      <c r="F8" s="22"/>
      <c r="G8" s="10"/>
      <c r="H8" s="11"/>
      <c r="I8" s="11"/>
      <c r="J8" s="11"/>
      <c r="K8" s="9"/>
    </row>
    <row r="9" spans="1:11" x14ac:dyDescent="0.25">
      <c r="A9" s="3">
        <v>6</v>
      </c>
      <c r="B9" s="4"/>
      <c r="C9" s="4"/>
      <c r="D9" s="4"/>
      <c r="E9" s="9"/>
      <c r="F9" s="22"/>
      <c r="G9" s="10"/>
      <c r="H9" s="3" t="s">
        <v>43</v>
      </c>
      <c r="I9" s="20">
        <f>ROUNDUP((I5/C42),0)</f>
        <v>5</v>
      </c>
      <c r="J9" s="3" t="s">
        <v>20</v>
      </c>
      <c r="K9" s="9"/>
    </row>
    <row r="10" spans="1:11" x14ac:dyDescent="0.25">
      <c r="A10" s="3">
        <v>7</v>
      </c>
      <c r="B10" s="4"/>
      <c r="C10" s="4"/>
      <c r="D10" s="4"/>
      <c r="E10" s="9"/>
      <c r="F10" s="22"/>
      <c r="G10" s="12"/>
      <c r="H10" s="13"/>
      <c r="I10" s="13"/>
      <c r="J10" s="13"/>
      <c r="K10" s="14"/>
    </row>
    <row r="11" spans="1:11" x14ac:dyDescent="0.25">
      <c r="A11" s="3">
        <v>8</v>
      </c>
      <c r="B11" s="4"/>
      <c r="C11" s="4"/>
      <c r="D11" s="4"/>
      <c r="E11" s="9"/>
      <c r="F11" s="22"/>
    </row>
    <row r="12" spans="1:11" x14ac:dyDescent="0.25">
      <c r="A12" s="3">
        <v>9</v>
      </c>
      <c r="B12" s="4"/>
      <c r="C12" s="4"/>
      <c r="D12" s="4"/>
      <c r="E12" s="9"/>
      <c r="F12" s="22"/>
    </row>
    <row r="13" spans="1:11" x14ac:dyDescent="0.25">
      <c r="A13" s="3">
        <v>10</v>
      </c>
      <c r="B13" s="4"/>
      <c r="C13" s="4"/>
      <c r="D13" s="4"/>
      <c r="E13" s="9"/>
      <c r="F13" s="22"/>
    </row>
    <row r="14" spans="1:11" x14ac:dyDescent="0.25">
      <c r="A14" s="10"/>
      <c r="B14" s="11"/>
      <c r="C14" s="11"/>
      <c r="D14" s="11"/>
      <c r="E14" s="9"/>
      <c r="F14" s="22"/>
    </row>
    <row r="15" spans="1:11" x14ac:dyDescent="0.25">
      <c r="A15" s="10"/>
      <c r="B15" s="2" t="s">
        <v>9</v>
      </c>
      <c r="C15" s="4">
        <v>1</v>
      </c>
      <c r="D15" s="2" t="s">
        <v>10</v>
      </c>
      <c r="E15" s="9"/>
      <c r="F15" s="22"/>
    </row>
    <row r="16" spans="1:11" x14ac:dyDescent="0.25">
      <c r="A16" s="12"/>
      <c r="B16" s="13"/>
      <c r="C16" s="13"/>
      <c r="D16" s="13"/>
      <c r="E16" s="14"/>
      <c r="F16" s="22"/>
    </row>
    <row r="18" spans="1:6" ht="21" x14ac:dyDescent="0.35">
      <c r="A18" s="15"/>
      <c r="B18" s="7" t="s">
        <v>29</v>
      </c>
      <c r="C18" s="7"/>
      <c r="D18" s="7"/>
      <c r="E18" s="8"/>
      <c r="F18" s="22"/>
    </row>
    <row r="19" spans="1:6" x14ac:dyDescent="0.25">
      <c r="A19" s="10"/>
      <c r="B19" s="3" t="s">
        <v>13</v>
      </c>
      <c r="C19" s="4">
        <v>12</v>
      </c>
      <c r="D19" s="3" t="s">
        <v>16</v>
      </c>
      <c r="E19" s="9"/>
      <c r="F19" s="22"/>
    </row>
    <row r="20" spans="1:6" x14ac:dyDescent="0.25">
      <c r="A20" s="10"/>
      <c r="B20" s="3" t="s">
        <v>14</v>
      </c>
      <c r="C20" s="4">
        <v>50</v>
      </c>
      <c r="D20" s="3" t="s">
        <v>17</v>
      </c>
      <c r="E20" s="9"/>
      <c r="F20" s="22"/>
    </row>
    <row r="21" spans="1:6" x14ac:dyDescent="0.25">
      <c r="A21" s="10"/>
      <c r="B21" s="3" t="s">
        <v>15</v>
      </c>
      <c r="C21" s="4">
        <v>50</v>
      </c>
      <c r="D21" s="3" t="s">
        <v>18</v>
      </c>
      <c r="E21" s="9"/>
      <c r="F21" s="22"/>
    </row>
    <row r="22" spans="1:6" x14ac:dyDescent="0.25">
      <c r="A22" s="10"/>
      <c r="B22" s="3" t="s">
        <v>38</v>
      </c>
      <c r="C22" s="4">
        <v>2</v>
      </c>
      <c r="D22" s="3" t="s">
        <v>39</v>
      </c>
      <c r="E22" s="9"/>
      <c r="F22" s="22"/>
    </row>
    <row r="23" spans="1:6" x14ac:dyDescent="0.25">
      <c r="A23" s="12"/>
      <c r="B23" s="13"/>
      <c r="C23" s="13"/>
      <c r="D23" s="13"/>
      <c r="E23" s="14"/>
      <c r="F23" s="22"/>
    </row>
    <row r="24" spans="1:6" x14ac:dyDescent="0.25">
      <c r="A24" s="5"/>
      <c r="B24" s="5"/>
      <c r="C24" s="5"/>
      <c r="D24" s="5"/>
      <c r="E24" s="5"/>
    </row>
    <row r="25" spans="1:6" ht="21" x14ac:dyDescent="0.35">
      <c r="A25" s="15"/>
      <c r="B25" s="7" t="s">
        <v>21</v>
      </c>
      <c r="C25" s="7"/>
      <c r="D25" s="7"/>
      <c r="E25" s="8"/>
      <c r="F25" s="22"/>
    </row>
    <row r="26" spans="1:6" x14ac:dyDescent="0.25">
      <c r="A26" s="10"/>
      <c r="B26" s="3" t="s">
        <v>22</v>
      </c>
      <c r="C26" s="18">
        <v>0.02</v>
      </c>
      <c r="D26" s="11"/>
      <c r="E26" s="9"/>
      <c r="F26" s="22"/>
    </row>
    <row r="27" spans="1:6" x14ac:dyDescent="0.25">
      <c r="A27" s="10"/>
      <c r="B27" s="3" t="s">
        <v>23</v>
      </c>
      <c r="C27" s="18">
        <v>0.02</v>
      </c>
      <c r="D27" s="11"/>
      <c r="E27" s="9"/>
      <c r="F27" s="22"/>
    </row>
    <row r="28" spans="1:6" x14ac:dyDescent="0.25">
      <c r="A28" s="10"/>
      <c r="B28" s="3" t="s">
        <v>24</v>
      </c>
      <c r="C28" s="18">
        <v>0.08</v>
      </c>
      <c r="D28" s="11"/>
      <c r="E28" s="9"/>
      <c r="F28" s="22"/>
    </row>
    <row r="29" spans="1:6" x14ac:dyDescent="0.25">
      <c r="A29" s="10"/>
      <c r="B29" s="3" t="s">
        <v>25</v>
      </c>
      <c r="C29" s="18">
        <v>0.03</v>
      </c>
      <c r="D29" s="11"/>
      <c r="E29" s="9"/>
      <c r="F29" s="22"/>
    </row>
    <row r="30" spans="1:6" x14ac:dyDescent="0.25">
      <c r="A30" s="10"/>
      <c r="B30" s="3" t="s">
        <v>36</v>
      </c>
      <c r="C30" s="18">
        <v>0.03</v>
      </c>
      <c r="D30" s="11"/>
      <c r="E30" s="9"/>
      <c r="F30" s="22"/>
    </row>
    <row r="31" spans="1:6" x14ac:dyDescent="0.25">
      <c r="A31" s="10"/>
      <c r="B31" s="3" t="s">
        <v>26</v>
      </c>
      <c r="C31" s="18">
        <v>0.08</v>
      </c>
      <c r="D31" s="11"/>
      <c r="E31" s="9"/>
      <c r="F31" s="22"/>
    </row>
    <row r="32" spans="1:6" x14ac:dyDescent="0.25">
      <c r="A32" s="10"/>
      <c r="B32" s="3" t="s">
        <v>27</v>
      </c>
      <c r="C32" s="18">
        <v>0.02</v>
      </c>
      <c r="D32" s="11"/>
      <c r="E32" s="9"/>
      <c r="F32" s="22"/>
    </row>
    <row r="33" spans="1:6" x14ac:dyDescent="0.25">
      <c r="A33" s="10"/>
      <c r="B33" s="3" t="s">
        <v>28</v>
      </c>
      <c r="C33" s="18">
        <v>0</v>
      </c>
      <c r="D33" s="11"/>
      <c r="E33" s="9"/>
      <c r="F33" s="22"/>
    </row>
    <row r="34" spans="1:6" x14ac:dyDescent="0.25">
      <c r="A34" s="10"/>
      <c r="B34" s="1" t="s">
        <v>32</v>
      </c>
      <c r="C34" s="21">
        <f>(1-C26)*(1-C27)*(1-C28)*(1-C29)*(1-C30)*(1-C31)*(1-C32)*(1-C33)</f>
        <v>0.74954437668991991</v>
      </c>
      <c r="D34" s="11"/>
      <c r="E34" s="9"/>
      <c r="F34" s="22"/>
    </row>
    <row r="35" spans="1:6" x14ac:dyDescent="0.25">
      <c r="A35" s="12"/>
      <c r="B35" s="13"/>
      <c r="C35" s="13"/>
      <c r="D35" s="13"/>
      <c r="E35" s="14"/>
      <c r="F35" s="22"/>
    </row>
    <row r="37" spans="1:6" ht="21" x14ac:dyDescent="0.35">
      <c r="A37" s="15"/>
      <c r="B37" s="7" t="s">
        <v>30</v>
      </c>
      <c r="C37" s="7"/>
      <c r="D37" s="7"/>
      <c r="E37" s="8"/>
      <c r="F37" s="22"/>
    </row>
    <row r="38" spans="1:6" x14ac:dyDescent="0.25">
      <c r="A38" s="10"/>
      <c r="B38" s="3" t="s">
        <v>45</v>
      </c>
      <c r="C38" s="4">
        <v>0.67</v>
      </c>
      <c r="D38" s="3" t="s">
        <v>31</v>
      </c>
      <c r="E38" s="9"/>
      <c r="F38" s="22"/>
    </row>
    <row r="39" spans="1:6" x14ac:dyDescent="0.25">
      <c r="A39" s="10"/>
      <c r="B39" s="17" t="s">
        <v>46</v>
      </c>
      <c r="C39" s="18">
        <v>0.15</v>
      </c>
      <c r="D39" s="3" t="s">
        <v>42</v>
      </c>
      <c r="E39" s="9"/>
      <c r="F39" s="22"/>
    </row>
    <row r="40" spans="1:6" x14ac:dyDescent="0.25">
      <c r="A40" s="10"/>
      <c r="B40" s="16" t="s">
        <v>33</v>
      </c>
      <c r="C40" s="4">
        <v>1000</v>
      </c>
      <c r="D40" s="3" t="s">
        <v>35</v>
      </c>
      <c r="E40" s="9"/>
      <c r="F40" s="22"/>
    </row>
    <row r="41" spans="1:6" x14ac:dyDescent="0.25">
      <c r="A41" s="10"/>
      <c r="B41" s="19" t="s">
        <v>34</v>
      </c>
      <c r="C41" s="11"/>
      <c r="D41" s="11"/>
      <c r="E41" s="9"/>
      <c r="F41" s="22"/>
    </row>
    <row r="42" spans="1:6" x14ac:dyDescent="0.25">
      <c r="A42" s="10"/>
      <c r="B42" s="3" t="s">
        <v>37</v>
      </c>
      <c r="C42" s="20">
        <f>((C38*C39*C40*C34)/365)*1000</f>
        <v>206.38139686941631</v>
      </c>
      <c r="D42" s="3" t="s">
        <v>41</v>
      </c>
      <c r="E42" s="9"/>
      <c r="F42" s="22"/>
    </row>
    <row r="43" spans="1:6" x14ac:dyDescent="0.25">
      <c r="A43" s="12"/>
      <c r="B43" s="13"/>
      <c r="C43" s="13"/>
      <c r="D43" s="13"/>
      <c r="E43" s="14"/>
      <c r="F43" s="22"/>
    </row>
  </sheetData>
  <mergeCells count="5">
    <mergeCell ref="A2:D2"/>
    <mergeCell ref="B18:D18"/>
    <mergeCell ref="B25:D25"/>
    <mergeCell ref="B37:D37"/>
    <mergeCell ref="H2:J2"/>
  </mergeCells>
  <dataValidations count="1">
    <dataValidation type="list" allowBlank="1" showInputMessage="1" showErrorMessage="1" sqref="D4:D13" xr:uid="{E0433421-58BC-472A-B9F1-06B2F1736FD0}">
      <formula1>Question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DD3D9E-0A21-4CAF-A3D2-ADB1FEC6AE95}">
          <x14:formula1>
            <xm:f>Sheet2!$B$1:$B$2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73AF-FA52-4F46-8529-4C91DF3119F6}">
  <dimension ref="A1:B2"/>
  <sheetViews>
    <sheetView workbookViewId="0">
      <selection activeCell="B3" sqref="B3"/>
    </sheetView>
  </sheetViews>
  <sheetFormatPr defaultRowHeight="15" x14ac:dyDescent="0.25"/>
  <sheetData>
    <row r="1" spans="1:2" x14ac:dyDescent="0.25">
      <c r="A1" t="s">
        <v>5</v>
      </c>
      <c r="B1">
        <v>12</v>
      </c>
    </row>
    <row r="2" spans="1:2" x14ac:dyDescent="0.25">
      <c r="A2" t="s">
        <v>6</v>
      </c>
      <c r="B2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Murray</dc:creator>
  <cp:lastModifiedBy>Simon Murray</cp:lastModifiedBy>
  <dcterms:created xsi:type="dcterms:W3CDTF">2017-08-28T10:18:37Z</dcterms:created>
  <dcterms:modified xsi:type="dcterms:W3CDTF">2017-08-28T11:23:02Z</dcterms:modified>
</cp:coreProperties>
</file>